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ROK 2020\Tonery 11.2020\08.12.2020\"/>
    </mc:Choice>
  </mc:AlternateContent>
  <workbookProtection workbookPassword="8114" lockStructure="1"/>
  <bookViews>
    <workbookView xWindow="-105" yWindow="-105" windowWidth="19425" windowHeight="10425"/>
  </bookViews>
  <sheets>
    <sheet name="Wykaz sprzetu druk. bez kse (2" sheetId="5" r:id="rId1"/>
  </sheets>
  <definedNames>
    <definedName name="_xlnm._FilterDatabase" localSheetId="0" hidden="1">'Wykaz sprzetu druk. bez kse (2'!$A$1:$L$74</definedName>
    <definedName name="_xlnm.Print_Area" localSheetId="0">'Wykaz sprzetu druk. bez kse (2'!$A$1:$L$74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2" i="5" l="1"/>
  <c r="K4" i="5"/>
  <c r="L4" i="5" s="1"/>
  <c r="K5" i="5"/>
  <c r="L5" i="5" s="1"/>
  <c r="K6" i="5"/>
  <c r="L6" i="5" s="1"/>
  <c r="K7" i="5"/>
  <c r="L7" i="5" s="1"/>
  <c r="K8" i="5"/>
  <c r="L8" i="5" s="1"/>
  <c r="K9" i="5"/>
  <c r="L9" i="5" s="1"/>
  <c r="K10" i="5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23" i="5"/>
  <c r="L23" i="5" s="1"/>
  <c r="K24" i="5"/>
  <c r="L24" i="5" s="1"/>
  <c r="K25" i="5"/>
  <c r="L25" i="5" s="1"/>
  <c r="K26" i="5"/>
  <c r="L26" i="5" s="1"/>
  <c r="K27" i="5"/>
  <c r="L27" i="5" s="1"/>
  <c r="K28" i="5"/>
  <c r="L28" i="5" s="1"/>
  <c r="K29" i="5"/>
  <c r="L29" i="5" s="1"/>
  <c r="K30" i="5"/>
  <c r="L30" i="5" s="1"/>
  <c r="K31" i="5"/>
  <c r="L31" i="5" s="1"/>
  <c r="K32" i="5"/>
  <c r="L32" i="5" s="1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40" i="5"/>
  <c r="L40" i="5" s="1"/>
  <c r="K41" i="5"/>
  <c r="L41" i="5" s="1"/>
  <c r="K42" i="5"/>
  <c r="L42" i="5" s="1"/>
  <c r="K43" i="5"/>
  <c r="L43" i="5" s="1"/>
  <c r="K44" i="5"/>
  <c r="L44" i="5" s="1"/>
  <c r="K45" i="5"/>
  <c r="L45" i="5" s="1"/>
  <c r="K46" i="5"/>
  <c r="L46" i="5" s="1"/>
  <c r="K47" i="5"/>
  <c r="L47" i="5" s="1"/>
  <c r="K48" i="5"/>
  <c r="L48" i="5" s="1"/>
  <c r="K49" i="5"/>
  <c r="L49" i="5" s="1"/>
  <c r="K50" i="5"/>
  <c r="L50" i="5" s="1"/>
  <c r="K51" i="5"/>
  <c r="L51" i="5" s="1"/>
  <c r="K52" i="5"/>
  <c r="L52" i="5" s="1"/>
  <c r="K53" i="5"/>
  <c r="L53" i="5" s="1"/>
  <c r="K54" i="5"/>
  <c r="L54" i="5" s="1"/>
  <c r="K55" i="5"/>
  <c r="L55" i="5" s="1"/>
  <c r="K56" i="5"/>
  <c r="L56" i="5" s="1"/>
  <c r="K57" i="5"/>
  <c r="L57" i="5" s="1"/>
  <c r="K58" i="5"/>
  <c r="L58" i="5" s="1"/>
  <c r="K59" i="5"/>
  <c r="L59" i="5" s="1"/>
  <c r="K60" i="5"/>
  <c r="L60" i="5" s="1"/>
  <c r="K61" i="5"/>
  <c r="L61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9" i="5"/>
  <c r="L69" i="5" s="1"/>
  <c r="K70" i="5"/>
  <c r="L70" i="5" s="1"/>
  <c r="K71" i="5"/>
  <c r="L71" i="5" s="1"/>
  <c r="K72" i="5"/>
  <c r="L72" i="5" s="1"/>
  <c r="K73" i="5"/>
  <c r="L73" i="5" s="1"/>
  <c r="L10" i="5"/>
  <c r="K3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3" i="5"/>
  <c r="J28" i="5"/>
  <c r="J29" i="5"/>
  <c r="J30" i="5"/>
  <c r="J31" i="5"/>
  <c r="J32" i="5"/>
  <c r="J21" i="5"/>
  <c r="J22" i="5"/>
  <c r="J23" i="5"/>
  <c r="J24" i="5"/>
  <c r="J25" i="5"/>
  <c r="J26" i="5"/>
  <c r="J27" i="5"/>
  <c r="J17" i="5"/>
  <c r="J18" i="5"/>
  <c r="J19" i="5"/>
  <c r="J20" i="5"/>
  <c r="J15" i="5"/>
  <c r="J16" i="5"/>
  <c r="J14" i="5"/>
  <c r="J12" i="5"/>
  <c r="J13" i="5"/>
  <c r="J11" i="5"/>
  <c r="J4" i="5"/>
  <c r="J5" i="5"/>
  <c r="J6" i="5"/>
  <c r="J7" i="5"/>
  <c r="J8" i="5"/>
  <c r="J9" i="5"/>
  <c r="J10" i="5"/>
  <c r="J3" i="5"/>
  <c r="L3" i="5" l="1"/>
  <c r="L74" i="5" s="1"/>
  <c r="K74" i="5"/>
</calcChain>
</file>

<file path=xl/sharedStrings.xml><?xml version="1.0" encoding="utf-8"?>
<sst xmlns="http://schemas.openxmlformats.org/spreadsheetml/2006/main" count="199" uniqueCount="124">
  <si>
    <t>Drukarka HP Laser Jet 1005</t>
  </si>
  <si>
    <t>Drukarka OKI B432DN</t>
  </si>
  <si>
    <t>Drukarka KYOCERA FS-4020DN LAS 4A M.NIU1</t>
  </si>
  <si>
    <t>Drukarka  XEROX PHASER 3117</t>
  </si>
  <si>
    <t>Drukarka HP LaserJet 3005 SILTEC</t>
  </si>
  <si>
    <t>Drukarka CANON I-SENSYS LBP6650DN</t>
  </si>
  <si>
    <t>Drukarka HP LaserJet  P1102</t>
  </si>
  <si>
    <t>DRUKARKA HP LaserJet Pro M203dn</t>
  </si>
  <si>
    <t>Drukarka KYOCERA FS-4200DN LAS A4</t>
  </si>
  <si>
    <t>DRUKARKA HP LaserJet Pro M454dn</t>
  </si>
  <si>
    <t>Urządzenie wielofunk. LEXMARK MX511 DE</t>
  </si>
  <si>
    <t>Urządzenie w/funk.KYOCERA  FS-1028MFP N1U1</t>
  </si>
  <si>
    <t>Urządzenie wielofunkcyjne CANON MF4570dn</t>
  </si>
  <si>
    <t>Urządzenie wielofunkcyjne CANON MF6680dn</t>
  </si>
  <si>
    <t>Urządzenie wielofunkcyjne HP M425DN</t>
  </si>
  <si>
    <t>URZĄDZENIE WIELOFUNKCYJNE KYOCERA 3212I</t>
  </si>
  <si>
    <t>URZĄDZENIE WIELOFUNKCYJNE KYOCERA M6530</t>
  </si>
  <si>
    <t>Drukarka HP 4050N</t>
  </si>
  <si>
    <t>Drukarka KYOCERA FS-2020DN LAS A4 M.N1U1</t>
  </si>
  <si>
    <t>Drukarka Xerox Phaser 4500</t>
  </si>
  <si>
    <t>SZT</t>
  </si>
  <si>
    <t>106R01159</t>
  </si>
  <si>
    <t>Drukarka HP Laser Jet P1606DN/ P1606</t>
  </si>
  <si>
    <t>CRG 720 (BLACK)</t>
  </si>
  <si>
    <t>TONER HP CE 285A</t>
  </si>
  <si>
    <t>Urządzenie wielofunkcyjne/KYO FS-1035MFP/DP N1U1X</t>
  </si>
  <si>
    <t>Drukarka HP LJ 1320  (LAS A4 M.N0U1)</t>
  </si>
  <si>
    <t>Drukarka KYOCERA FS-C5250DN LAS A4</t>
  </si>
  <si>
    <t>TONER BLACK</t>
  </si>
  <si>
    <t>TONER CYAN</t>
  </si>
  <si>
    <t>TONER MAGENTA</t>
  </si>
  <si>
    <t>TONER YELLOW</t>
  </si>
  <si>
    <t>POJEMNIK NA ZUŻYTY TONER</t>
  </si>
  <si>
    <t>Q7553X</t>
  </si>
  <si>
    <t>TONER CF230X</t>
  </si>
  <si>
    <t>BĘBEN CF232A</t>
  </si>
  <si>
    <t>TONER CF287X</t>
  </si>
  <si>
    <t>CRG-728</t>
  </si>
  <si>
    <t>TONER B-412</t>
  </si>
  <si>
    <t>TONER BLACK - TK-590</t>
  </si>
  <si>
    <t>Bęben</t>
  </si>
  <si>
    <t>BĘBEN  DK-3130</t>
  </si>
  <si>
    <t>TONER TK-3130</t>
  </si>
  <si>
    <t>TONER - TK-340</t>
  </si>
  <si>
    <t>BĘBEN - DK 320</t>
  </si>
  <si>
    <t>TONER -TK-360</t>
  </si>
  <si>
    <t>TONER CB435A</t>
  </si>
  <si>
    <t>TONER CE278A (BLACK)</t>
  </si>
  <si>
    <t>TONER Q2612A</t>
  </si>
  <si>
    <t>TONER CYAN - TK-590</t>
  </si>
  <si>
    <t>TONER MAGENTA TK-590</t>
  </si>
  <si>
    <t>TONER YELLOW TK-590</t>
  </si>
  <si>
    <t>TONER -Kyocera TK-7125 XBG</t>
  </si>
  <si>
    <t xml:space="preserve"> TONER -  TK-5140 BLACK</t>
  </si>
  <si>
    <t xml:space="preserve"> TONER -  TK-5140 YELLOW</t>
  </si>
  <si>
    <t xml:space="preserve"> TONER -  TK-5140 MAGENTA</t>
  </si>
  <si>
    <t xml:space="preserve"> TONER -  TK-5140 CAYAN</t>
  </si>
  <si>
    <t>Telefax Panasonic KX-FL613/513</t>
  </si>
  <si>
    <t>Telefax Panasonic KX-FL 613/513</t>
  </si>
  <si>
    <t>TONER CRG 719H BLACK</t>
  </si>
  <si>
    <t>Q7551X</t>
  </si>
  <si>
    <t>Q5949X</t>
  </si>
  <si>
    <t>TONER CF237Y</t>
  </si>
  <si>
    <t>MAINTENANCE KIT J8J88A</t>
  </si>
  <si>
    <t>CE390X</t>
  </si>
  <si>
    <t>TONER 502U</t>
  </si>
  <si>
    <t>BĘBEN 50F0Z00</t>
  </si>
  <si>
    <t>TONER B411</t>
  </si>
  <si>
    <t>BĘBEN B411</t>
  </si>
  <si>
    <t>BĘBEN DK590</t>
  </si>
  <si>
    <t>TUSZ CZARNY MATOWY C13T694500</t>
  </si>
  <si>
    <t>700 ML</t>
  </si>
  <si>
    <t>TUSZ CZARNY FOTO C13T694100</t>
  </si>
  <si>
    <t>TUSZ ŻÓŁTY C13T694400</t>
  </si>
  <si>
    <t>TUSZ PURPUROWY C13T694300</t>
  </si>
  <si>
    <t>TUSZ BŁĘKITNY C13T694200</t>
  </si>
  <si>
    <t>POJEMNIK NA ZUŻYTY TUSZ</t>
  </si>
  <si>
    <t>DRUKARKA PLOTER EPSON SC-T5200</t>
  </si>
  <si>
    <t>CF259X</t>
  </si>
  <si>
    <t>TONER TK-130</t>
  </si>
  <si>
    <t>BĘBEN DK-150</t>
  </si>
  <si>
    <t>TONER TK-1140</t>
  </si>
  <si>
    <t>BĘBEN DK-170</t>
  </si>
  <si>
    <t>TONER 60F2X0E</t>
  </si>
  <si>
    <t>TONER CF280X</t>
  </si>
  <si>
    <t>BĘBEN DK-5140</t>
  </si>
  <si>
    <t>Drukarka LEXMARK MS510DN/ MS610DN</t>
  </si>
  <si>
    <t>BĘBEN  B412</t>
  </si>
  <si>
    <t>Drukarka OKI B431 DN</t>
  </si>
  <si>
    <t>URZADZENIE WIELOFUNKCYJNE HP LaserJet 
Pro MFP M428FDN</t>
  </si>
  <si>
    <t>Urządzenie wielofunkcyjne KYOCERA TALFA/3050CI/3051CI</t>
  </si>
  <si>
    <t xml:space="preserve">Toner </t>
  </si>
  <si>
    <t>DRUKARKA HP Enterprise 527 C</t>
  </si>
  <si>
    <t>Drukarka HP LJ ENTERPRISE M609DN/ M609X</t>
  </si>
  <si>
    <t>Drukarka HP LaserJet Enterprise 600</t>
  </si>
  <si>
    <t>POJEMNIK NA ZUŻYTY TONER WT860</t>
  </si>
  <si>
    <t>W2030X (415X) - CZARNY</t>
  </si>
  <si>
    <t>W2031X (415X) - NIEBIESKI</t>
  </si>
  <si>
    <t>W2033X (415X) - CZERWONY</t>
  </si>
  <si>
    <t>W2032X (415X) - ŻÓŁTY</t>
  </si>
  <si>
    <t>BĘBEN  DK - 320</t>
  </si>
  <si>
    <t>Drukarka HP LaserJet 1010/1015/1018/1020/3055</t>
  </si>
  <si>
    <t>CE505X/280A/CF 280X/</t>
  </si>
  <si>
    <t>XEROX 3345V_DNI</t>
  </si>
  <si>
    <t>TONER 106R03623</t>
  </si>
  <si>
    <t>BĘBEN 101R00555</t>
  </si>
  <si>
    <t>C4127X, C4127A</t>
  </si>
  <si>
    <t xml:space="preserve">10000, 18000 </t>
  </si>
  <si>
    <t>113R00656/113R00 657</t>
  </si>
  <si>
    <t xml:space="preserve">SZT </t>
  </si>
  <si>
    <t>Producent i model urządzenia
posiadanego przez Zamawiającego</t>
  </si>
  <si>
    <t>Lp.</t>
  </si>
  <si>
    <t xml:space="preserve">Oznaczenie materiału eksploatacyjnego oferowanego przez producenta urządzenia  </t>
  </si>
  <si>
    <t>Jednostka miary</t>
  </si>
  <si>
    <t>Wydajność stron / pojemność materiału eksploatacyjnego oferowanego przez producenta urządzenia</t>
  </si>
  <si>
    <t>Szacowana ilość zamówienia w okresie umowy</t>
  </si>
  <si>
    <t>Cena jednostkowa netto 
[zł]</t>
  </si>
  <si>
    <t>Stawka podatku VAT
[%]</t>
  </si>
  <si>
    <t xml:space="preserve">Cena jednostkowa brutto
[zł] </t>
  </si>
  <si>
    <t>Drukarka HP P2055
HP LASER JET PRO 400 MFP</t>
  </si>
  <si>
    <t>Wartość netto
[zł]</t>
  </si>
  <si>
    <t>Wartość brutto
[zł]</t>
  </si>
  <si>
    <t>Producent/ Nazwa handlowa oferowanego produktu pozwalajaca na jednoznaczną identyfikację</t>
  </si>
  <si>
    <t>Drukarka HP Laserjet P2015 dn
Urządzenie wielofunkcyjne HP LJ M2727NF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</si>
</sst>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4" applyNumberFormat="0" applyAlignment="0" applyProtection="0"/>
    <xf numFmtId="0" fontId="6" fillId="27" borderId="5" applyNumberFormat="0" applyAlignment="0" applyProtection="0"/>
    <xf numFmtId="0" fontId="7" fillId="28" borderId="0" applyNumberFormat="0" applyBorder="0" applyAlignment="0" applyProtection="0"/>
    <xf numFmtId="0" fontId="8" fillId="0" borderId="6" applyNumberFormat="0" applyFill="0" applyAlignment="0" applyProtection="0"/>
    <xf numFmtId="0" fontId="9" fillId="29" borderId="7" applyNumberFormat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27" borderId="4" applyNumberFormat="0" applyAlignment="0" applyProtection="0"/>
    <xf numFmtId="0" fontId="15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31" borderId="12" applyNumberFormat="0" applyFont="0" applyAlignment="0" applyProtection="0"/>
    <xf numFmtId="0" fontId="19" fillId="32" borderId="0" applyNumberFormat="0" applyBorder="0" applyAlignment="0" applyProtection="0"/>
  </cellStyleXfs>
  <cellXfs count="27">
    <xf numFmtId="0" fontId="0" fillId="0" borderId="0" xfId="0"/>
    <xf numFmtId="0" fontId="0" fillId="33" borderId="1" xfId="0" applyFill="1" applyBorder="1" applyAlignment="1" applyProtection="1">
      <alignment horizontal="center" vertical="center" wrapText="1"/>
      <protection locked="0"/>
    </xf>
    <xf numFmtId="164" fontId="0" fillId="33" borderId="1" xfId="0" applyNumberFormat="1" applyFill="1" applyBorder="1" applyAlignment="1" applyProtection="1">
      <alignment horizontal="center" vertical="center" wrapText="1"/>
      <protection locked="0"/>
    </xf>
    <xf numFmtId="0" fontId="0" fillId="33" borderId="2" xfId="0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0" fillId="33" borderId="1" xfId="0" applyFill="1" applyBorder="1" applyAlignment="1" applyProtection="1">
      <alignment horizontal="center" vertical="center" wrapText="1"/>
    </xf>
    <xf numFmtId="0" fontId="0" fillId="33" borderId="1" xfId="0" applyFont="1" applyFill="1" applyBorder="1" applyAlignment="1" applyProtection="1">
      <alignment horizontal="center" vertical="center" wrapText="1"/>
    </xf>
    <xf numFmtId="0" fontId="20" fillId="33" borderId="0" xfId="0" applyFont="1" applyFill="1" applyAlignment="1" applyProtection="1">
      <alignment horizontal="center" vertical="center" wrapText="1"/>
    </xf>
    <xf numFmtId="0" fontId="20" fillId="33" borderId="1" xfId="0" applyFont="1" applyFill="1" applyBorder="1" applyAlignment="1" applyProtection="1">
      <alignment horizontal="center" vertical="center" wrapText="1"/>
    </xf>
    <xf numFmtId="0" fontId="0" fillId="33" borderId="2" xfId="0" applyFill="1" applyBorder="1" applyAlignment="1" applyProtection="1">
      <alignment horizontal="center" vertical="center" wrapText="1"/>
    </xf>
    <xf numFmtId="0" fontId="0" fillId="33" borderId="2" xfId="0" applyFont="1" applyFill="1" applyBorder="1" applyAlignment="1" applyProtection="1">
      <alignment horizontal="center" vertical="center" wrapText="1"/>
    </xf>
    <xf numFmtId="0" fontId="21" fillId="33" borderId="1" xfId="0" applyFont="1" applyFill="1" applyBorder="1" applyAlignment="1" applyProtection="1">
      <alignment horizontal="center" vertical="center" wrapText="1"/>
    </xf>
    <xf numFmtId="0" fontId="21" fillId="33" borderId="0" xfId="0" applyFont="1" applyFill="1" applyAlignment="1" applyProtection="1">
      <alignment horizontal="center" vertical="center" wrapText="1"/>
    </xf>
    <xf numFmtId="164" fontId="0" fillId="33" borderId="1" xfId="0" applyNumberFormat="1" applyFill="1" applyBorder="1" applyAlignment="1" applyProtection="1">
      <alignment horizontal="center" vertical="center" wrapText="1"/>
    </xf>
    <xf numFmtId="0" fontId="0" fillId="33" borderId="3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3" borderId="0" xfId="0" applyFill="1" applyAlignment="1" applyProtection="1">
      <alignment horizontal="center" vertical="center" wrapText="1"/>
    </xf>
    <xf numFmtId="0" fontId="0" fillId="33" borderId="0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" fillId="33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64" fontId="0" fillId="33" borderId="13" xfId="0" applyNumberFormat="1" applyFill="1" applyBorder="1" applyAlignment="1" applyProtection="1">
      <alignment horizontal="center" vertical="center" wrapText="1"/>
    </xf>
    <xf numFmtId="9" fontId="0" fillId="33" borderId="1" xfId="0" applyNumberFormat="1" applyFill="1" applyBorder="1" applyAlignment="1" applyProtection="1">
      <alignment horizontal="center" vertical="center" wrapText="1"/>
      <protection locked="0"/>
    </xf>
    <xf numFmtId="9" fontId="0" fillId="33" borderId="2" xfId="0" applyNumberFormat="1" applyFill="1" applyBorder="1" applyAlignment="1" applyProtection="1">
      <alignment horizontal="center" vertical="center" wrapText="1"/>
      <protection locked="0"/>
    </xf>
    <xf numFmtId="0" fontId="0" fillId="33" borderId="2" xfId="0" applyFont="1" applyFill="1" applyBorder="1" applyAlignment="1" applyProtection="1">
      <alignment horizontal="center" vertical="center" wrapText="1"/>
    </xf>
    <xf numFmtId="0" fontId="0" fillId="33" borderId="2" xfId="0" applyFill="1" applyBorder="1" applyAlignment="1" applyProtection="1">
      <alignment horizontal="center" vertical="center" wrapText="1"/>
    </xf>
    <xf numFmtId="0" fontId="15" fillId="33" borderId="3" xfId="0" applyFont="1" applyFill="1" applyBorder="1" applyAlignment="1" applyProtection="1">
      <alignment horizontal="center"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4"/>
  <sheetViews>
    <sheetView tabSelected="1" view="pageBreakPreview" topLeftCell="A40" zoomScale="70" zoomScaleNormal="100" zoomScaleSheetLayoutView="70" workbookViewId="0">
      <selection activeCell="G73" sqref="G73"/>
    </sheetView>
  </sheetViews>
  <sheetFormatPr defaultColWidth="8.85546875" defaultRowHeight="15" x14ac:dyDescent="0.25"/>
  <cols>
    <col min="1" max="1" width="5.7109375" style="15" customWidth="1"/>
    <col min="2" max="2" width="44.42578125" style="15" customWidth="1"/>
    <col min="3" max="3" width="21.5703125" style="15" customWidth="1"/>
    <col min="4" max="4" width="15.7109375" style="15" customWidth="1"/>
    <col min="5" max="5" width="10.140625" style="15" customWidth="1"/>
    <col min="6" max="6" width="11.7109375" style="15" customWidth="1"/>
    <col min="7" max="7" width="20.140625" style="15" customWidth="1"/>
    <col min="8" max="9" width="13.28515625" style="15" customWidth="1"/>
    <col min="10" max="10" width="11.7109375" style="15" customWidth="1"/>
    <col min="11" max="11" width="14.140625" style="15" customWidth="1"/>
    <col min="12" max="12" width="16.28515625" style="15" customWidth="1"/>
    <col min="13" max="16384" width="8.85546875" style="15"/>
  </cols>
  <sheetData>
    <row r="1" spans="1:12" ht="135" x14ac:dyDescent="0.25">
      <c r="A1" s="4" t="s">
        <v>111</v>
      </c>
      <c r="B1" s="4" t="s">
        <v>110</v>
      </c>
      <c r="C1" s="4" t="s">
        <v>112</v>
      </c>
      <c r="D1" s="4" t="s">
        <v>114</v>
      </c>
      <c r="E1" s="4" t="s">
        <v>113</v>
      </c>
      <c r="F1" s="4" t="s">
        <v>115</v>
      </c>
      <c r="G1" s="4" t="s">
        <v>122</v>
      </c>
      <c r="H1" s="4" t="s">
        <v>116</v>
      </c>
      <c r="I1" s="4" t="s">
        <v>117</v>
      </c>
      <c r="J1" s="4" t="s">
        <v>118</v>
      </c>
      <c r="K1" s="4" t="s">
        <v>120</v>
      </c>
      <c r="L1" s="4" t="s">
        <v>121</v>
      </c>
    </row>
    <row r="2" spans="1:12" x14ac:dyDescent="0.25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</row>
    <row r="3" spans="1:12" x14ac:dyDescent="0.25">
      <c r="A3" s="5">
        <v>1</v>
      </c>
      <c r="B3" s="5" t="s">
        <v>3</v>
      </c>
      <c r="C3" s="6" t="s">
        <v>21</v>
      </c>
      <c r="D3" s="5">
        <v>3000</v>
      </c>
      <c r="E3" s="5" t="s">
        <v>20</v>
      </c>
      <c r="F3" s="5">
        <v>60</v>
      </c>
      <c r="G3" s="1"/>
      <c r="H3" s="2"/>
      <c r="I3" s="22">
        <v>0.23</v>
      </c>
      <c r="J3" s="13">
        <f>ROUND(H3+(H3*I3),2)</f>
        <v>0</v>
      </c>
      <c r="K3" s="13">
        <f>H3*F3</f>
        <v>0</v>
      </c>
      <c r="L3" s="13">
        <f>ROUND(K3+(K3*I3),2)</f>
        <v>0</v>
      </c>
    </row>
    <row r="4" spans="1:12" ht="30" x14ac:dyDescent="0.25">
      <c r="A4" s="5">
        <v>2</v>
      </c>
      <c r="B4" s="5" t="s">
        <v>5</v>
      </c>
      <c r="C4" s="6" t="s">
        <v>59</v>
      </c>
      <c r="D4" s="5">
        <v>6100</v>
      </c>
      <c r="E4" s="5" t="s">
        <v>20</v>
      </c>
      <c r="F4" s="5">
        <v>54</v>
      </c>
      <c r="G4" s="1"/>
      <c r="H4" s="2"/>
      <c r="I4" s="22">
        <v>0.23</v>
      </c>
      <c r="J4" s="13">
        <f t="shared" ref="J4:J13" si="0">ROUND(H4+(H4*I4),2)</f>
        <v>0</v>
      </c>
      <c r="K4" s="13">
        <f t="shared" ref="K4:K66" si="1">H4*F4</f>
        <v>0</v>
      </c>
      <c r="L4" s="13">
        <f t="shared" ref="L4:L66" si="2">ROUND(K4+(K4*I4),2)</f>
        <v>0</v>
      </c>
    </row>
    <row r="5" spans="1:12" x14ac:dyDescent="0.25">
      <c r="A5" s="5">
        <v>3</v>
      </c>
      <c r="B5" s="5" t="s">
        <v>92</v>
      </c>
      <c r="C5" s="6" t="s">
        <v>36</v>
      </c>
      <c r="D5" s="5">
        <v>18000</v>
      </c>
      <c r="E5" s="5" t="s">
        <v>20</v>
      </c>
      <c r="F5" s="5">
        <v>20</v>
      </c>
      <c r="G5" s="1"/>
      <c r="H5" s="2"/>
      <c r="I5" s="22">
        <v>0.23</v>
      </c>
      <c r="J5" s="13">
        <f t="shared" si="0"/>
        <v>0</v>
      </c>
      <c r="K5" s="13">
        <f t="shared" si="1"/>
        <v>0</v>
      </c>
      <c r="L5" s="13">
        <f t="shared" si="2"/>
        <v>0</v>
      </c>
    </row>
    <row r="6" spans="1:12" x14ac:dyDescent="0.25">
      <c r="A6" s="5">
        <v>4</v>
      </c>
      <c r="B6" s="5" t="s">
        <v>0</v>
      </c>
      <c r="C6" s="6" t="s">
        <v>46</v>
      </c>
      <c r="D6" s="5">
        <v>1500</v>
      </c>
      <c r="E6" s="5" t="s">
        <v>20</v>
      </c>
      <c r="F6" s="5">
        <v>86</v>
      </c>
      <c r="G6" s="1"/>
      <c r="H6" s="2"/>
      <c r="I6" s="22">
        <v>0.23</v>
      </c>
      <c r="J6" s="13">
        <f t="shared" si="0"/>
        <v>0</v>
      </c>
      <c r="K6" s="13">
        <f t="shared" si="1"/>
        <v>0</v>
      </c>
      <c r="L6" s="13">
        <f t="shared" si="2"/>
        <v>0</v>
      </c>
    </row>
    <row r="7" spans="1:12" ht="30" x14ac:dyDescent="0.25">
      <c r="A7" s="5">
        <v>5</v>
      </c>
      <c r="B7" s="5" t="s">
        <v>22</v>
      </c>
      <c r="C7" s="6" t="s">
        <v>47</v>
      </c>
      <c r="D7" s="5">
        <v>2100</v>
      </c>
      <c r="E7" s="5" t="s">
        <v>20</v>
      </c>
      <c r="F7" s="5">
        <v>450</v>
      </c>
      <c r="G7" s="1"/>
      <c r="H7" s="2"/>
      <c r="I7" s="22">
        <v>0.23</v>
      </c>
      <c r="J7" s="13">
        <f t="shared" si="0"/>
        <v>0</v>
      </c>
      <c r="K7" s="13">
        <f t="shared" si="1"/>
        <v>0</v>
      </c>
      <c r="L7" s="13">
        <f t="shared" si="2"/>
        <v>0</v>
      </c>
    </row>
    <row r="8" spans="1:12" s="16" customFormat="1" x14ac:dyDescent="0.25">
      <c r="A8" s="5">
        <v>6</v>
      </c>
      <c r="B8" s="5" t="s">
        <v>6</v>
      </c>
      <c r="C8" s="6" t="s">
        <v>24</v>
      </c>
      <c r="D8" s="5">
        <v>1600</v>
      </c>
      <c r="E8" s="5" t="s">
        <v>20</v>
      </c>
      <c r="F8" s="5">
        <v>75</v>
      </c>
      <c r="G8" s="1"/>
      <c r="H8" s="2"/>
      <c r="I8" s="22">
        <v>0.23</v>
      </c>
      <c r="J8" s="13">
        <f t="shared" si="0"/>
        <v>0</v>
      </c>
      <c r="K8" s="13">
        <f t="shared" si="1"/>
        <v>0</v>
      </c>
      <c r="L8" s="13">
        <f t="shared" si="2"/>
        <v>0</v>
      </c>
    </row>
    <row r="9" spans="1:12" x14ac:dyDescent="0.25">
      <c r="A9" s="5">
        <v>7</v>
      </c>
      <c r="B9" s="5" t="s">
        <v>101</v>
      </c>
      <c r="C9" s="6" t="s">
        <v>48</v>
      </c>
      <c r="D9" s="5">
        <v>2000</v>
      </c>
      <c r="E9" s="5" t="s">
        <v>20</v>
      </c>
      <c r="F9" s="5">
        <v>700</v>
      </c>
      <c r="G9" s="1"/>
      <c r="H9" s="2"/>
      <c r="I9" s="22">
        <v>0.23</v>
      </c>
      <c r="J9" s="13">
        <f t="shared" si="0"/>
        <v>0</v>
      </c>
      <c r="K9" s="13">
        <f t="shared" si="1"/>
        <v>0</v>
      </c>
      <c r="L9" s="13">
        <f t="shared" si="2"/>
        <v>0</v>
      </c>
    </row>
    <row r="10" spans="1:12" x14ac:dyDescent="0.25">
      <c r="A10" s="5">
        <v>8</v>
      </c>
      <c r="B10" s="5" t="s">
        <v>4</v>
      </c>
      <c r="C10" s="7" t="s">
        <v>60</v>
      </c>
      <c r="D10" s="5">
        <v>13000</v>
      </c>
      <c r="E10" s="5" t="s">
        <v>20</v>
      </c>
      <c r="F10" s="5">
        <v>2</v>
      </c>
      <c r="G10" s="1"/>
      <c r="H10" s="2"/>
      <c r="I10" s="22">
        <v>0.23</v>
      </c>
      <c r="J10" s="13">
        <f t="shared" si="0"/>
        <v>0</v>
      </c>
      <c r="K10" s="13">
        <f t="shared" si="1"/>
        <v>0</v>
      </c>
      <c r="L10" s="13">
        <f t="shared" si="2"/>
        <v>0</v>
      </c>
    </row>
    <row r="11" spans="1:12" ht="30" x14ac:dyDescent="0.25">
      <c r="A11" s="5">
        <v>9</v>
      </c>
      <c r="B11" s="5" t="s">
        <v>123</v>
      </c>
      <c r="C11" s="24" t="s">
        <v>33</v>
      </c>
      <c r="D11" s="25">
        <v>7000</v>
      </c>
      <c r="E11" s="25" t="s">
        <v>20</v>
      </c>
      <c r="F11" s="25">
        <v>42</v>
      </c>
      <c r="G11" s="3"/>
      <c r="H11" s="2"/>
      <c r="I11" s="22">
        <v>0.23</v>
      </c>
      <c r="J11" s="13">
        <f>ROUND(H11+(H11*I11),2)</f>
        <v>0</v>
      </c>
      <c r="K11" s="13">
        <f t="shared" si="1"/>
        <v>0</v>
      </c>
      <c r="L11" s="13">
        <f t="shared" si="2"/>
        <v>0</v>
      </c>
    </row>
    <row r="12" spans="1:12" x14ac:dyDescent="0.25">
      <c r="A12" s="5">
        <v>10</v>
      </c>
      <c r="B12" s="5" t="s">
        <v>7</v>
      </c>
      <c r="C12" s="6" t="s">
        <v>34</v>
      </c>
      <c r="D12" s="5">
        <v>3500</v>
      </c>
      <c r="E12" s="5" t="s">
        <v>20</v>
      </c>
      <c r="F12" s="5">
        <v>550</v>
      </c>
      <c r="G12" s="1"/>
      <c r="H12" s="2"/>
      <c r="I12" s="22">
        <v>0.23</v>
      </c>
      <c r="J12" s="13">
        <f>ROUND(H12+(H12*I12),2)</f>
        <v>0</v>
      </c>
      <c r="K12" s="13">
        <f t="shared" si="1"/>
        <v>0</v>
      </c>
      <c r="L12" s="13">
        <f t="shared" si="2"/>
        <v>0</v>
      </c>
    </row>
    <row r="13" spans="1:12" x14ac:dyDescent="0.25">
      <c r="A13" s="5"/>
      <c r="B13" s="5"/>
      <c r="C13" s="6" t="s">
        <v>35</v>
      </c>
      <c r="D13" s="5">
        <v>23000</v>
      </c>
      <c r="E13" s="5" t="s">
        <v>20</v>
      </c>
      <c r="F13" s="5">
        <v>300</v>
      </c>
      <c r="G13" s="1"/>
      <c r="H13" s="2"/>
      <c r="I13" s="22">
        <v>0.23</v>
      </c>
      <c r="J13" s="13">
        <f t="shared" si="0"/>
        <v>0</v>
      </c>
      <c r="K13" s="13">
        <f t="shared" si="1"/>
        <v>0</v>
      </c>
      <c r="L13" s="13">
        <f t="shared" si="2"/>
        <v>0</v>
      </c>
    </row>
    <row r="14" spans="1:12" ht="30" x14ac:dyDescent="0.25">
      <c r="A14" s="5">
        <v>11</v>
      </c>
      <c r="B14" s="5" t="s">
        <v>9</v>
      </c>
      <c r="C14" s="8" t="s">
        <v>96</v>
      </c>
      <c r="D14" s="5">
        <v>7500</v>
      </c>
      <c r="E14" s="5" t="s">
        <v>20</v>
      </c>
      <c r="F14" s="5">
        <v>1</v>
      </c>
      <c r="G14" s="1"/>
      <c r="H14" s="2"/>
      <c r="I14" s="22">
        <v>0.23</v>
      </c>
      <c r="J14" s="13">
        <f>ROUND(H14+(H14*I14),2)</f>
        <v>0</v>
      </c>
      <c r="K14" s="13">
        <f t="shared" si="1"/>
        <v>0</v>
      </c>
      <c r="L14" s="13">
        <f t="shared" si="2"/>
        <v>0</v>
      </c>
    </row>
    <row r="15" spans="1:12" ht="30" x14ac:dyDescent="0.25">
      <c r="A15" s="5"/>
      <c r="B15" s="5"/>
      <c r="C15" s="8" t="s">
        <v>97</v>
      </c>
      <c r="D15" s="5">
        <v>6000</v>
      </c>
      <c r="E15" s="5" t="s">
        <v>20</v>
      </c>
      <c r="F15" s="5">
        <v>1</v>
      </c>
      <c r="G15" s="1"/>
      <c r="H15" s="2"/>
      <c r="I15" s="22">
        <v>0.23</v>
      </c>
      <c r="J15" s="13">
        <f>ROUND(H15+(H15*I15),2)</f>
        <v>0</v>
      </c>
      <c r="K15" s="13">
        <f t="shared" si="1"/>
        <v>0</v>
      </c>
      <c r="L15" s="13">
        <f t="shared" si="2"/>
        <v>0</v>
      </c>
    </row>
    <row r="16" spans="1:12" ht="30" x14ac:dyDescent="0.25">
      <c r="A16" s="5"/>
      <c r="B16" s="5"/>
      <c r="C16" s="8" t="s">
        <v>98</v>
      </c>
      <c r="D16" s="5">
        <v>6000</v>
      </c>
      <c r="E16" s="5" t="s">
        <v>20</v>
      </c>
      <c r="F16" s="5">
        <v>1</v>
      </c>
      <c r="G16" s="1"/>
      <c r="H16" s="2"/>
      <c r="I16" s="22">
        <v>0.23</v>
      </c>
      <c r="J16" s="13">
        <f t="shared" ref="J16:J73" si="3">ROUND(H16+(H16*I16),2)</f>
        <v>0</v>
      </c>
      <c r="K16" s="13">
        <f t="shared" si="1"/>
        <v>0</v>
      </c>
      <c r="L16" s="13">
        <f t="shared" si="2"/>
        <v>0</v>
      </c>
    </row>
    <row r="17" spans="1:35" x14ac:dyDescent="0.25">
      <c r="A17" s="5"/>
      <c r="B17" s="5"/>
      <c r="C17" s="8" t="s">
        <v>99</v>
      </c>
      <c r="D17" s="5">
        <v>6000</v>
      </c>
      <c r="E17" s="5" t="s">
        <v>20</v>
      </c>
      <c r="F17" s="5">
        <v>1</v>
      </c>
      <c r="G17" s="1"/>
      <c r="H17" s="2"/>
      <c r="I17" s="22">
        <v>0.23</v>
      </c>
      <c r="J17" s="13">
        <f t="shared" si="3"/>
        <v>0</v>
      </c>
      <c r="K17" s="13">
        <f t="shared" si="1"/>
        <v>0</v>
      </c>
      <c r="L17" s="13">
        <f t="shared" si="2"/>
        <v>0</v>
      </c>
    </row>
    <row r="18" spans="1:35" x14ac:dyDescent="0.25">
      <c r="A18" s="5">
        <v>12</v>
      </c>
      <c r="B18" s="5" t="s">
        <v>26</v>
      </c>
      <c r="C18" s="8" t="s">
        <v>61</v>
      </c>
      <c r="D18" s="5">
        <v>6000</v>
      </c>
      <c r="E18" s="5" t="s">
        <v>20</v>
      </c>
      <c r="F18" s="5">
        <v>44</v>
      </c>
      <c r="G18" s="1"/>
      <c r="H18" s="2"/>
      <c r="I18" s="22">
        <v>0.23</v>
      </c>
      <c r="J18" s="13">
        <f t="shared" si="3"/>
        <v>0</v>
      </c>
      <c r="K18" s="13">
        <f t="shared" si="1"/>
        <v>0</v>
      </c>
      <c r="L18" s="13">
        <f t="shared" si="2"/>
        <v>0</v>
      </c>
    </row>
    <row r="19" spans="1:35" x14ac:dyDescent="0.25">
      <c r="A19" s="5">
        <v>13</v>
      </c>
      <c r="B19" s="5" t="s">
        <v>93</v>
      </c>
      <c r="C19" s="8" t="s">
        <v>62</v>
      </c>
      <c r="D19" s="5">
        <v>41000</v>
      </c>
      <c r="E19" s="5" t="s">
        <v>20</v>
      </c>
      <c r="F19" s="5">
        <v>24</v>
      </c>
      <c r="G19" s="1"/>
      <c r="H19" s="2"/>
      <c r="I19" s="22">
        <v>0.23</v>
      </c>
      <c r="J19" s="13">
        <f t="shared" si="3"/>
        <v>0</v>
      </c>
      <c r="K19" s="13">
        <f t="shared" si="1"/>
        <v>0</v>
      </c>
      <c r="L19" s="13">
        <f t="shared" si="2"/>
        <v>0</v>
      </c>
    </row>
    <row r="20" spans="1:35" ht="30" x14ac:dyDescent="0.25">
      <c r="A20" s="5"/>
      <c r="B20" s="5"/>
      <c r="C20" s="6" t="s">
        <v>63</v>
      </c>
      <c r="D20" s="5">
        <v>225000</v>
      </c>
      <c r="E20" s="5" t="s">
        <v>20</v>
      </c>
      <c r="F20" s="5">
        <v>8</v>
      </c>
      <c r="G20" s="1"/>
      <c r="H20" s="2"/>
      <c r="I20" s="22">
        <v>0.23</v>
      </c>
      <c r="J20" s="13">
        <f t="shared" si="3"/>
        <v>0</v>
      </c>
      <c r="K20" s="13">
        <f t="shared" si="1"/>
        <v>0</v>
      </c>
      <c r="L20" s="13">
        <f t="shared" si="2"/>
        <v>0</v>
      </c>
    </row>
    <row r="21" spans="1:35" x14ac:dyDescent="0.25">
      <c r="A21" s="5">
        <v>14</v>
      </c>
      <c r="B21" s="5" t="s">
        <v>94</v>
      </c>
      <c r="C21" s="7" t="s">
        <v>64</v>
      </c>
      <c r="D21" s="5">
        <v>24000</v>
      </c>
      <c r="E21" s="5" t="s">
        <v>20</v>
      </c>
      <c r="F21" s="5">
        <v>2</v>
      </c>
      <c r="G21" s="1"/>
      <c r="H21" s="2"/>
      <c r="I21" s="22">
        <v>0.23</v>
      </c>
      <c r="J21" s="13">
        <f t="shared" si="3"/>
        <v>0</v>
      </c>
      <c r="K21" s="13">
        <f t="shared" si="1"/>
        <v>0</v>
      </c>
      <c r="L21" s="13">
        <f t="shared" si="2"/>
        <v>0</v>
      </c>
    </row>
    <row r="22" spans="1:35" s="16" customFormat="1" x14ac:dyDescent="0.25">
      <c r="A22" s="5">
        <v>15</v>
      </c>
      <c r="B22" s="5" t="s">
        <v>2</v>
      </c>
      <c r="C22" s="6" t="s">
        <v>45</v>
      </c>
      <c r="D22" s="5">
        <v>20000</v>
      </c>
      <c r="E22" s="5" t="s">
        <v>20</v>
      </c>
      <c r="F22" s="5">
        <v>20</v>
      </c>
      <c r="G22" s="1"/>
      <c r="H22" s="2"/>
      <c r="I22" s="22">
        <v>0.23</v>
      </c>
      <c r="J22" s="13">
        <f t="shared" si="3"/>
        <v>0</v>
      </c>
      <c r="K22" s="13">
        <f t="shared" si="1"/>
        <v>0</v>
      </c>
      <c r="L22" s="13">
        <f t="shared" si="2"/>
        <v>0</v>
      </c>
    </row>
    <row r="23" spans="1:35" s="5" customFormat="1" x14ac:dyDescent="0.25">
      <c r="C23" s="6" t="s">
        <v>100</v>
      </c>
      <c r="D23" s="5">
        <v>300000</v>
      </c>
      <c r="E23" s="5" t="s">
        <v>20</v>
      </c>
      <c r="F23" s="5">
        <v>20</v>
      </c>
      <c r="G23" s="1"/>
      <c r="H23" s="2"/>
      <c r="I23" s="22">
        <v>0.23</v>
      </c>
      <c r="J23" s="13">
        <f t="shared" si="3"/>
        <v>0</v>
      </c>
      <c r="K23" s="13">
        <f t="shared" si="1"/>
        <v>0</v>
      </c>
      <c r="L23" s="13">
        <f t="shared" si="2"/>
        <v>0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x14ac:dyDescent="0.25">
      <c r="A24" s="5">
        <v>16</v>
      </c>
      <c r="B24" s="5" t="s">
        <v>8</v>
      </c>
      <c r="C24" s="6" t="s">
        <v>42</v>
      </c>
      <c r="D24" s="5">
        <v>25000</v>
      </c>
      <c r="E24" s="5" t="s">
        <v>20</v>
      </c>
      <c r="F24" s="5">
        <v>20</v>
      </c>
      <c r="G24" s="1"/>
      <c r="H24" s="2"/>
      <c r="I24" s="22">
        <v>0.23</v>
      </c>
      <c r="J24" s="13">
        <f t="shared" si="3"/>
        <v>0</v>
      </c>
      <c r="K24" s="13">
        <f t="shared" si="1"/>
        <v>0</v>
      </c>
      <c r="L24" s="13">
        <f t="shared" si="2"/>
        <v>0</v>
      </c>
    </row>
    <row r="25" spans="1:35" x14ac:dyDescent="0.25">
      <c r="A25" s="5"/>
      <c r="B25" s="5"/>
      <c r="C25" s="6" t="s">
        <v>41</v>
      </c>
      <c r="D25" s="5">
        <v>500000</v>
      </c>
      <c r="E25" s="5" t="s">
        <v>20</v>
      </c>
      <c r="F25" s="5">
        <v>10</v>
      </c>
      <c r="G25" s="1"/>
      <c r="H25" s="2"/>
      <c r="I25" s="22">
        <v>0.23</v>
      </c>
      <c r="J25" s="13">
        <f t="shared" si="3"/>
        <v>0</v>
      </c>
      <c r="K25" s="13">
        <f t="shared" si="1"/>
        <v>0</v>
      </c>
      <c r="L25" s="13">
        <f t="shared" si="2"/>
        <v>0</v>
      </c>
    </row>
    <row r="26" spans="1:35" x14ac:dyDescent="0.25">
      <c r="A26" s="5">
        <v>17</v>
      </c>
      <c r="B26" s="5" t="s">
        <v>86</v>
      </c>
      <c r="C26" s="6" t="s">
        <v>65</v>
      </c>
      <c r="D26" s="5">
        <v>20000</v>
      </c>
      <c r="E26" s="5" t="s">
        <v>20</v>
      </c>
      <c r="F26" s="5">
        <v>500</v>
      </c>
      <c r="G26" s="1"/>
      <c r="H26" s="2"/>
      <c r="I26" s="22">
        <v>0.23</v>
      </c>
      <c r="J26" s="13">
        <f t="shared" si="3"/>
        <v>0</v>
      </c>
      <c r="K26" s="13">
        <f t="shared" si="1"/>
        <v>0</v>
      </c>
      <c r="L26" s="13">
        <f t="shared" si="2"/>
        <v>0</v>
      </c>
    </row>
    <row r="27" spans="1:35" x14ac:dyDescent="0.25">
      <c r="A27" s="5"/>
      <c r="B27" s="5"/>
      <c r="C27" s="6" t="s">
        <v>66</v>
      </c>
      <c r="D27" s="5">
        <v>60000</v>
      </c>
      <c r="E27" s="5" t="s">
        <v>20</v>
      </c>
      <c r="F27" s="5">
        <v>300</v>
      </c>
      <c r="G27" s="1"/>
      <c r="H27" s="2"/>
      <c r="I27" s="22">
        <v>0.23</v>
      </c>
      <c r="J27" s="13">
        <f t="shared" si="3"/>
        <v>0</v>
      </c>
      <c r="K27" s="13">
        <f t="shared" si="1"/>
        <v>0</v>
      </c>
      <c r="L27" s="13">
        <f t="shared" si="2"/>
        <v>0</v>
      </c>
    </row>
    <row r="28" spans="1:35" x14ac:dyDescent="0.25">
      <c r="A28" s="5">
        <v>18</v>
      </c>
      <c r="B28" s="5" t="s">
        <v>1</v>
      </c>
      <c r="C28" s="6" t="s">
        <v>38</v>
      </c>
      <c r="D28" s="5">
        <v>7000</v>
      </c>
      <c r="E28" s="5" t="s">
        <v>20</v>
      </c>
      <c r="F28" s="5">
        <v>150</v>
      </c>
      <c r="G28" s="1"/>
      <c r="H28" s="2"/>
      <c r="I28" s="22">
        <v>0.23</v>
      </c>
      <c r="J28" s="13">
        <f t="shared" si="3"/>
        <v>0</v>
      </c>
      <c r="K28" s="13">
        <f t="shared" si="1"/>
        <v>0</v>
      </c>
      <c r="L28" s="13">
        <f t="shared" si="2"/>
        <v>0</v>
      </c>
    </row>
    <row r="29" spans="1:35" x14ac:dyDescent="0.25">
      <c r="A29" s="5"/>
      <c r="B29" s="5"/>
      <c r="C29" s="6" t="s">
        <v>87</v>
      </c>
      <c r="D29" s="5">
        <v>25000</v>
      </c>
      <c r="E29" s="5" t="s">
        <v>20</v>
      </c>
      <c r="F29" s="5">
        <v>35</v>
      </c>
      <c r="G29" s="1"/>
      <c r="H29" s="2"/>
      <c r="I29" s="22">
        <v>0.23</v>
      </c>
      <c r="J29" s="13">
        <f t="shared" si="3"/>
        <v>0</v>
      </c>
      <c r="K29" s="13">
        <f t="shared" si="1"/>
        <v>0</v>
      </c>
      <c r="L29" s="13">
        <f t="shared" si="2"/>
        <v>0</v>
      </c>
    </row>
    <row r="30" spans="1:35" x14ac:dyDescent="0.25">
      <c r="A30" s="5">
        <v>19</v>
      </c>
      <c r="B30" s="5" t="s">
        <v>88</v>
      </c>
      <c r="C30" s="6" t="s">
        <v>67</v>
      </c>
      <c r="D30" s="5">
        <v>3000</v>
      </c>
      <c r="E30" s="5" t="s">
        <v>20</v>
      </c>
      <c r="F30" s="5">
        <v>50</v>
      </c>
      <c r="G30" s="1"/>
      <c r="H30" s="2"/>
      <c r="I30" s="22">
        <v>0.23</v>
      </c>
      <c r="J30" s="13">
        <f t="shared" si="3"/>
        <v>0</v>
      </c>
      <c r="K30" s="13">
        <f t="shared" si="1"/>
        <v>0</v>
      </c>
      <c r="L30" s="13">
        <f t="shared" si="2"/>
        <v>0</v>
      </c>
    </row>
    <row r="31" spans="1:35" x14ac:dyDescent="0.25">
      <c r="A31" s="5"/>
      <c r="B31" s="5"/>
      <c r="C31" s="6" t="s">
        <v>68</v>
      </c>
      <c r="D31" s="5">
        <v>25000</v>
      </c>
      <c r="E31" s="5" t="s">
        <v>20</v>
      </c>
      <c r="F31" s="5">
        <v>35</v>
      </c>
      <c r="G31" s="1"/>
      <c r="H31" s="2"/>
      <c r="I31" s="22">
        <v>0.23</v>
      </c>
      <c r="J31" s="13">
        <f t="shared" si="3"/>
        <v>0</v>
      </c>
      <c r="K31" s="13">
        <f t="shared" si="1"/>
        <v>0</v>
      </c>
      <c r="L31" s="13">
        <f t="shared" si="2"/>
        <v>0</v>
      </c>
    </row>
    <row r="32" spans="1:35" x14ac:dyDescent="0.25">
      <c r="A32" s="5">
        <v>20</v>
      </c>
      <c r="B32" s="5" t="s">
        <v>17</v>
      </c>
      <c r="C32" s="8" t="s">
        <v>106</v>
      </c>
      <c r="D32" s="5">
        <v>10000</v>
      </c>
      <c r="E32" s="5" t="s">
        <v>20</v>
      </c>
      <c r="F32" s="5">
        <v>2</v>
      </c>
      <c r="G32" s="1"/>
      <c r="H32" s="2"/>
      <c r="I32" s="22">
        <v>0.23</v>
      </c>
      <c r="J32" s="13">
        <f t="shared" si="3"/>
        <v>0</v>
      </c>
      <c r="K32" s="13">
        <f t="shared" si="1"/>
        <v>0</v>
      </c>
      <c r="L32" s="13">
        <f t="shared" si="2"/>
        <v>0</v>
      </c>
    </row>
    <row r="33" spans="1:12" s="18" customFormat="1" ht="29.1" customHeight="1" x14ac:dyDescent="0.25">
      <c r="A33" s="9">
        <v>21</v>
      </c>
      <c r="B33" s="9" t="s">
        <v>119</v>
      </c>
      <c r="C33" s="10" t="s">
        <v>102</v>
      </c>
      <c r="D33" s="9">
        <v>6500</v>
      </c>
      <c r="E33" s="9" t="s">
        <v>20</v>
      </c>
      <c r="F33" s="9">
        <v>110</v>
      </c>
      <c r="G33" s="3"/>
      <c r="H33" s="2"/>
      <c r="I33" s="23">
        <v>0.23</v>
      </c>
      <c r="J33" s="13">
        <f t="shared" si="3"/>
        <v>0</v>
      </c>
      <c r="K33" s="13">
        <f t="shared" si="1"/>
        <v>0</v>
      </c>
      <c r="L33" s="13">
        <f t="shared" si="2"/>
        <v>0</v>
      </c>
    </row>
    <row r="34" spans="1:12" x14ac:dyDescent="0.25">
      <c r="A34" s="5">
        <v>22</v>
      </c>
      <c r="B34" s="5" t="s">
        <v>27</v>
      </c>
      <c r="C34" s="6" t="s">
        <v>39</v>
      </c>
      <c r="D34" s="5">
        <v>7000</v>
      </c>
      <c r="E34" s="5" t="s">
        <v>109</v>
      </c>
      <c r="F34" s="5">
        <v>20</v>
      </c>
      <c r="G34" s="1"/>
      <c r="H34" s="2"/>
      <c r="I34" s="23">
        <v>0.23</v>
      </c>
      <c r="J34" s="13">
        <f t="shared" si="3"/>
        <v>0</v>
      </c>
      <c r="K34" s="13">
        <f t="shared" si="1"/>
        <v>0</v>
      </c>
      <c r="L34" s="13">
        <f t="shared" si="2"/>
        <v>0</v>
      </c>
    </row>
    <row r="35" spans="1:12" x14ac:dyDescent="0.25">
      <c r="A35" s="5"/>
      <c r="B35" s="5"/>
      <c r="C35" s="6" t="s">
        <v>49</v>
      </c>
      <c r="D35" s="5">
        <v>5000</v>
      </c>
      <c r="E35" s="5" t="s">
        <v>109</v>
      </c>
      <c r="F35" s="5">
        <v>6</v>
      </c>
      <c r="G35" s="1"/>
      <c r="H35" s="2"/>
      <c r="I35" s="23">
        <v>0.23</v>
      </c>
      <c r="J35" s="13">
        <f t="shared" si="3"/>
        <v>0</v>
      </c>
      <c r="K35" s="13">
        <f t="shared" si="1"/>
        <v>0</v>
      </c>
      <c r="L35" s="13">
        <f t="shared" si="2"/>
        <v>0</v>
      </c>
    </row>
    <row r="36" spans="1:12" ht="30" x14ac:dyDescent="0.25">
      <c r="A36" s="5"/>
      <c r="B36" s="5"/>
      <c r="C36" s="6" t="s">
        <v>50</v>
      </c>
      <c r="D36" s="5">
        <v>5000</v>
      </c>
      <c r="E36" s="5" t="s">
        <v>109</v>
      </c>
      <c r="F36" s="5">
        <v>6</v>
      </c>
      <c r="G36" s="1"/>
      <c r="H36" s="2"/>
      <c r="I36" s="23">
        <v>0.23</v>
      </c>
      <c r="J36" s="13">
        <f t="shared" si="3"/>
        <v>0</v>
      </c>
      <c r="K36" s="13">
        <f t="shared" si="1"/>
        <v>0</v>
      </c>
      <c r="L36" s="13">
        <f t="shared" si="2"/>
        <v>0</v>
      </c>
    </row>
    <row r="37" spans="1:12" x14ac:dyDescent="0.25">
      <c r="A37" s="5"/>
      <c r="B37" s="5"/>
      <c r="C37" s="6" t="s">
        <v>51</v>
      </c>
      <c r="D37" s="5">
        <v>5000</v>
      </c>
      <c r="E37" s="5" t="s">
        <v>109</v>
      </c>
      <c r="F37" s="5">
        <v>6</v>
      </c>
      <c r="G37" s="1"/>
      <c r="H37" s="2"/>
      <c r="I37" s="23">
        <v>0.23</v>
      </c>
      <c r="J37" s="13">
        <f t="shared" si="3"/>
        <v>0</v>
      </c>
      <c r="K37" s="13">
        <f t="shared" si="1"/>
        <v>0</v>
      </c>
      <c r="L37" s="13">
        <f t="shared" si="2"/>
        <v>0</v>
      </c>
    </row>
    <row r="38" spans="1:12" ht="30" x14ac:dyDescent="0.25">
      <c r="A38" s="5"/>
      <c r="B38" s="5"/>
      <c r="C38" s="6" t="s">
        <v>95</v>
      </c>
      <c r="D38" s="5">
        <v>15000</v>
      </c>
      <c r="E38" s="5" t="s">
        <v>109</v>
      </c>
      <c r="F38" s="5">
        <v>4</v>
      </c>
      <c r="G38" s="1"/>
      <c r="H38" s="2"/>
      <c r="I38" s="23">
        <v>0.23</v>
      </c>
      <c r="J38" s="13">
        <f t="shared" si="3"/>
        <v>0</v>
      </c>
      <c r="K38" s="13">
        <f t="shared" si="1"/>
        <v>0</v>
      </c>
      <c r="L38" s="13">
        <f t="shared" si="2"/>
        <v>0</v>
      </c>
    </row>
    <row r="39" spans="1:12" x14ac:dyDescent="0.25">
      <c r="A39" s="5"/>
      <c r="B39" s="5"/>
      <c r="C39" s="6" t="s">
        <v>69</v>
      </c>
      <c r="D39" s="5">
        <v>200000</v>
      </c>
      <c r="E39" s="5" t="s">
        <v>109</v>
      </c>
      <c r="F39" s="5">
        <v>2</v>
      </c>
      <c r="G39" s="1"/>
      <c r="H39" s="2"/>
      <c r="I39" s="23">
        <v>0.23</v>
      </c>
      <c r="J39" s="13">
        <f t="shared" si="3"/>
        <v>0</v>
      </c>
      <c r="K39" s="13">
        <f t="shared" si="1"/>
        <v>0</v>
      </c>
      <c r="L39" s="13">
        <f t="shared" si="2"/>
        <v>0</v>
      </c>
    </row>
    <row r="40" spans="1:12" x14ac:dyDescent="0.25">
      <c r="A40" s="5">
        <v>23</v>
      </c>
      <c r="B40" s="5" t="s">
        <v>18</v>
      </c>
      <c r="C40" s="6" t="s">
        <v>43</v>
      </c>
      <c r="D40" s="5">
        <v>12000</v>
      </c>
      <c r="E40" s="5" t="s">
        <v>109</v>
      </c>
      <c r="F40" s="5">
        <v>18</v>
      </c>
      <c r="G40" s="1"/>
      <c r="H40" s="2"/>
      <c r="I40" s="23">
        <v>0.23</v>
      </c>
      <c r="J40" s="13">
        <f t="shared" si="3"/>
        <v>0</v>
      </c>
      <c r="K40" s="13">
        <f t="shared" si="1"/>
        <v>0</v>
      </c>
      <c r="L40" s="13">
        <f t="shared" si="2"/>
        <v>0</v>
      </c>
    </row>
    <row r="41" spans="1:12" x14ac:dyDescent="0.25">
      <c r="A41" s="5"/>
      <c r="B41" s="5"/>
      <c r="C41" s="6" t="s">
        <v>44</v>
      </c>
      <c r="D41" s="5">
        <v>300000</v>
      </c>
      <c r="E41" s="5" t="s">
        <v>109</v>
      </c>
      <c r="F41" s="5">
        <v>12</v>
      </c>
      <c r="G41" s="1"/>
      <c r="H41" s="2"/>
      <c r="I41" s="23">
        <v>0.23</v>
      </c>
      <c r="J41" s="13">
        <f t="shared" si="3"/>
        <v>0</v>
      </c>
      <c r="K41" s="13">
        <f t="shared" si="1"/>
        <v>0</v>
      </c>
      <c r="L41" s="13">
        <f t="shared" si="2"/>
        <v>0</v>
      </c>
    </row>
    <row r="42" spans="1:12" ht="30" x14ac:dyDescent="0.25">
      <c r="A42" s="5">
        <v>24</v>
      </c>
      <c r="B42" s="5" t="s">
        <v>77</v>
      </c>
      <c r="C42" s="6" t="s">
        <v>70</v>
      </c>
      <c r="D42" s="5" t="s">
        <v>71</v>
      </c>
      <c r="E42" s="5" t="s">
        <v>109</v>
      </c>
      <c r="F42" s="5">
        <v>2</v>
      </c>
      <c r="G42" s="1"/>
      <c r="H42" s="2"/>
      <c r="I42" s="23">
        <v>0.23</v>
      </c>
      <c r="J42" s="13">
        <f t="shared" si="3"/>
        <v>0</v>
      </c>
      <c r="K42" s="13">
        <f t="shared" si="1"/>
        <v>0</v>
      </c>
      <c r="L42" s="13">
        <f t="shared" si="2"/>
        <v>0</v>
      </c>
    </row>
    <row r="43" spans="1:12" ht="30" x14ac:dyDescent="0.25">
      <c r="A43" s="5"/>
      <c r="B43" s="5"/>
      <c r="C43" s="6" t="s">
        <v>72</v>
      </c>
      <c r="D43" s="5" t="s">
        <v>71</v>
      </c>
      <c r="E43" s="5" t="s">
        <v>109</v>
      </c>
      <c r="F43" s="5">
        <v>2</v>
      </c>
      <c r="G43" s="1"/>
      <c r="H43" s="2"/>
      <c r="I43" s="23">
        <v>0.23</v>
      </c>
      <c r="J43" s="13">
        <f t="shared" si="3"/>
        <v>0</v>
      </c>
      <c r="K43" s="13">
        <f t="shared" si="1"/>
        <v>0</v>
      </c>
      <c r="L43" s="13">
        <f t="shared" si="2"/>
        <v>0</v>
      </c>
    </row>
    <row r="44" spans="1:12" ht="30" x14ac:dyDescent="0.25">
      <c r="A44" s="5"/>
      <c r="B44" s="5"/>
      <c r="C44" s="6" t="s">
        <v>73</v>
      </c>
      <c r="D44" s="5" t="s">
        <v>71</v>
      </c>
      <c r="E44" s="5" t="s">
        <v>109</v>
      </c>
      <c r="F44" s="5">
        <v>2</v>
      </c>
      <c r="G44" s="1"/>
      <c r="H44" s="2"/>
      <c r="I44" s="23">
        <v>0.23</v>
      </c>
      <c r="J44" s="13">
        <f t="shared" si="3"/>
        <v>0</v>
      </c>
      <c r="K44" s="13">
        <f t="shared" si="1"/>
        <v>0</v>
      </c>
      <c r="L44" s="13">
        <f t="shared" si="2"/>
        <v>0</v>
      </c>
    </row>
    <row r="45" spans="1:12" ht="30" x14ac:dyDescent="0.25">
      <c r="A45" s="5"/>
      <c r="B45" s="5"/>
      <c r="C45" s="6" t="s">
        <v>74</v>
      </c>
      <c r="D45" s="5" t="s">
        <v>71</v>
      </c>
      <c r="E45" s="5" t="s">
        <v>109</v>
      </c>
      <c r="F45" s="5">
        <v>2</v>
      </c>
      <c r="G45" s="1"/>
      <c r="H45" s="2"/>
      <c r="I45" s="23">
        <v>0.23</v>
      </c>
      <c r="J45" s="13">
        <f t="shared" si="3"/>
        <v>0</v>
      </c>
      <c r="K45" s="13">
        <f t="shared" si="1"/>
        <v>0</v>
      </c>
      <c r="L45" s="13">
        <f t="shared" si="2"/>
        <v>0</v>
      </c>
    </row>
    <row r="46" spans="1:12" ht="30" x14ac:dyDescent="0.25">
      <c r="A46" s="5"/>
      <c r="B46" s="5"/>
      <c r="C46" s="6" t="s">
        <v>75</v>
      </c>
      <c r="D46" s="5" t="s">
        <v>71</v>
      </c>
      <c r="E46" s="5" t="s">
        <v>109</v>
      </c>
      <c r="F46" s="5">
        <v>2</v>
      </c>
      <c r="G46" s="1"/>
      <c r="H46" s="2"/>
      <c r="I46" s="23">
        <v>0.23</v>
      </c>
      <c r="J46" s="13">
        <f t="shared" si="3"/>
        <v>0</v>
      </c>
      <c r="K46" s="13">
        <f t="shared" si="1"/>
        <v>0</v>
      </c>
      <c r="L46" s="13">
        <f t="shared" si="2"/>
        <v>0</v>
      </c>
    </row>
    <row r="47" spans="1:12" ht="30" x14ac:dyDescent="0.25">
      <c r="A47" s="5"/>
      <c r="B47" s="5"/>
      <c r="C47" s="6" t="s">
        <v>76</v>
      </c>
      <c r="D47" s="5"/>
      <c r="E47" s="5" t="s">
        <v>109</v>
      </c>
      <c r="F47" s="5">
        <v>8</v>
      </c>
      <c r="G47" s="1"/>
      <c r="H47" s="2"/>
      <c r="I47" s="23">
        <v>0.23</v>
      </c>
      <c r="J47" s="13">
        <f t="shared" si="3"/>
        <v>0</v>
      </c>
      <c r="K47" s="13">
        <f t="shared" si="1"/>
        <v>0</v>
      </c>
      <c r="L47" s="13">
        <f t="shared" si="2"/>
        <v>0</v>
      </c>
    </row>
    <row r="48" spans="1:12" x14ac:dyDescent="0.25">
      <c r="A48" s="5">
        <v>25</v>
      </c>
      <c r="B48" s="5" t="s">
        <v>19</v>
      </c>
      <c r="C48" s="6" t="s">
        <v>108</v>
      </c>
      <c r="D48" s="5" t="s">
        <v>107</v>
      </c>
      <c r="E48" s="5" t="s">
        <v>109</v>
      </c>
      <c r="F48" s="5">
        <v>1</v>
      </c>
      <c r="G48" s="1"/>
      <c r="H48" s="2"/>
      <c r="I48" s="23">
        <v>0.23</v>
      </c>
      <c r="J48" s="13">
        <f t="shared" si="3"/>
        <v>0</v>
      </c>
      <c r="K48" s="13">
        <f t="shared" si="1"/>
        <v>0</v>
      </c>
      <c r="L48" s="13">
        <f t="shared" si="2"/>
        <v>0</v>
      </c>
    </row>
    <row r="49" spans="1:12" ht="30" x14ac:dyDescent="0.25">
      <c r="A49" s="5">
        <v>26</v>
      </c>
      <c r="B49" s="5" t="s">
        <v>89</v>
      </c>
      <c r="C49" s="11" t="s">
        <v>78</v>
      </c>
      <c r="D49" s="5">
        <v>10000</v>
      </c>
      <c r="E49" s="5" t="s">
        <v>20</v>
      </c>
      <c r="F49" s="5">
        <v>130</v>
      </c>
      <c r="G49" s="1"/>
      <c r="H49" s="2"/>
      <c r="I49" s="23">
        <v>0.23</v>
      </c>
      <c r="J49" s="13">
        <f t="shared" si="3"/>
        <v>0</v>
      </c>
      <c r="K49" s="13">
        <f t="shared" si="1"/>
        <v>0</v>
      </c>
      <c r="L49" s="13">
        <f t="shared" si="2"/>
        <v>0</v>
      </c>
    </row>
    <row r="50" spans="1:12" s="16" customFormat="1" x14ac:dyDescent="0.25">
      <c r="A50" s="5">
        <v>27</v>
      </c>
      <c r="B50" s="5" t="s">
        <v>11</v>
      </c>
      <c r="C50" s="11" t="s">
        <v>79</v>
      </c>
      <c r="D50" s="5">
        <v>7200</v>
      </c>
      <c r="E50" s="5" t="s">
        <v>20</v>
      </c>
      <c r="F50" s="5">
        <v>2</v>
      </c>
      <c r="G50" s="1"/>
      <c r="H50" s="2"/>
      <c r="I50" s="23">
        <v>0.23</v>
      </c>
      <c r="J50" s="13">
        <f t="shared" si="3"/>
        <v>0</v>
      </c>
      <c r="K50" s="13">
        <f t="shared" si="1"/>
        <v>0</v>
      </c>
      <c r="L50" s="13">
        <f t="shared" si="2"/>
        <v>0</v>
      </c>
    </row>
    <row r="51" spans="1:12" x14ac:dyDescent="0.25">
      <c r="A51" s="5"/>
      <c r="B51" s="5"/>
      <c r="C51" s="11" t="s">
        <v>80</v>
      </c>
      <c r="D51" s="5">
        <v>100000</v>
      </c>
      <c r="E51" s="5" t="s">
        <v>20</v>
      </c>
      <c r="F51" s="5">
        <v>2</v>
      </c>
      <c r="G51" s="1"/>
      <c r="H51" s="2"/>
      <c r="I51" s="23">
        <v>0.23</v>
      </c>
      <c r="J51" s="13">
        <f t="shared" si="3"/>
        <v>0</v>
      </c>
      <c r="K51" s="13">
        <f t="shared" si="1"/>
        <v>0</v>
      </c>
      <c r="L51" s="13">
        <f t="shared" si="2"/>
        <v>0</v>
      </c>
    </row>
    <row r="52" spans="1:12" s="16" customFormat="1" ht="30" x14ac:dyDescent="0.25">
      <c r="A52" s="5">
        <v>28</v>
      </c>
      <c r="B52" s="5" t="s">
        <v>25</v>
      </c>
      <c r="C52" s="11" t="s">
        <v>81</v>
      </c>
      <c r="D52" s="5">
        <v>7200</v>
      </c>
      <c r="E52" s="5" t="s">
        <v>20</v>
      </c>
      <c r="F52" s="5">
        <v>2</v>
      </c>
      <c r="G52" s="1"/>
      <c r="H52" s="2"/>
      <c r="I52" s="23">
        <v>0.23</v>
      </c>
      <c r="J52" s="13">
        <f t="shared" si="3"/>
        <v>0</v>
      </c>
      <c r="K52" s="13">
        <f t="shared" si="1"/>
        <v>0</v>
      </c>
      <c r="L52" s="13">
        <f t="shared" si="2"/>
        <v>0</v>
      </c>
    </row>
    <row r="53" spans="1:12" x14ac:dyDescent="0.25">
      <c r="A53" s="5"/>
      <c r="B53" s="5"/>
      <c r="C53" s="12" t="s">
        <v>82</v>
      </c>
      <c r="D53" s="5">
        <v>100000</v>
      </c>
      <c r="E53" s="5" t="s">
        <v>20</v>
      </c>
      <c r="F53" s="5">
        <v>2</v>
      </c>
      <c r="G53" s="1"/>
      <c r="H53" s="2"/>
      <c r="I53" s="23">
        <v>0.23</v>
      </c>
      <c r="J53" s="13">
        <f t="shared" si="3"/>
        <v>0</v>
      </c>
      <c r="K53" s="13">
        <f t="shared" si="1"/>
        <v>0</v>
      </c>
      <c r="L53" s="13">
        <f t="shared" si="2"/>
        <v>0</v>
      </c>
    </row>
    <row r="54" spans="1:12" x14ac:dyDescent="0.25">
      <c r="A54" s="5">
        <v>29</v>
      </c>
      <c r="B54" s="5" t="s">
        <v>10</v>
      </c>
      <c r="C54" s="6" t="s">
        <v>83</v>
      </c>
      <c r="D54" s="5">
        <v>20000</v>
      </c>
      <c r="E54" s="5" t="s">
        <v>20</v>
      </c>
      <c r="F54" s="5">
        <v>114</v>
      </c>
      <c r="G54" s="1"/>
      <c r="H54" s="2"/>
      <c r="I54" s="23">
        <v>0.23</v>
      </c>
      <c r="J54" s="13">
        <f t="shared" si="3"/>
        <v>0</v>
      </c>
      <c r="K54" s="13">
        <f t="shared" si="1"/>
        <v>0</v>
      </c>
      <c r="L54" s="13">
        <f t="shared" si="2"/>
        <v>0</v>
      </c>
    </row>
    <row r="55" spans="1:12" s="16" customFormat="1" x14ac:dyDescent="0.25">
      <c r="A55" s="5"/>
      <c r="B55" s="5" t="s">
        <v>10</v>
      </c>
      <c r="C55" s="6" t="s">
        <v>66</v>
      </c>
      <c r="D55" s="5">
        <v>60000</v>
      </c>
      <c r="E55" s="5" t="s">
        <v>20</v>
      </c>
      <c r="F55" s="5">
        <v>0</v>
      </c>
      <c r="G55" s="1"/>
      <c r="H55" s="2"/>
      <c r="I55" s="23">
        <v>0.23</v>
      </c>
      <c r="J55" s="13">
        <f t="shared" si="3"/>
        <v>0</v>
      </c>
      <c r="K55" s="13">
        <f t="shared" si="1"/>
        <v>0</v>
      </c>
      <c r="L55" s="13">
        <f t="shared" si="2"/>
        <v>0</v>
      </c>
    </row>
    <row r="56" spans="1:12" x14ac:dyDescent="0.25">
      <c r="A56" s="5">
        <v>30</v>
      </c>
      <c r="B56" s="5" t="s">
        <v>12</v>
      </c>
      <c r="C56" s="6" t="s">
        <v>37</v>
      </c>
      <c r="D56" s="5">
        <v>2100</v>
      </c>
      <c r="E56" s="5" t="s">
        <v>20</v>
      </c>
      <c r="F56" s="5">
        <v>4</v>
      </c>
      <c r="G56" s="1"/>
      <c r="H56" s="2"/>
      <c r="I56" s="23">
        <v>0.23</v>
      </c>
      <c r="J56" s="13">
        <f t="shared" si="3"/>
        <v>0</v>
      </c>
      <c r="K56" s="13">
        <f t="shared" si="1"/>
        <v>0</v>
      </c>
      <c r="L56" s="13">
        <f t="shared" si="2"/>
        <v>0</v>
      </c>
    </row>
    <row r="57" spans="1:12" x14ac:dyDescent="0.25">
      <c r="A57" s="5">
        <v>31</v>
      </c>
      <c r="B57" s="5" t="s">
        <v>13</v>
      </c>
      <c r="C57" s="6" t="s">
        <v>23</v>
      </c>
      <c r="D57" s="5">
        <v>5000</v>
      </c>
      <c r="E57" s="5" t="s">
        <v>20</v>
      </c>
      <c r="F57" s="5">
        <v>4</v>
      </c>
      <c r="G57" s="1"/>
      <c r="H57" s="2"/>
      <c r="I57" s="23">
        <v>0.23</v>
      </c>
      <c r="J57" s="13">
        <f t="shared" si="3"/>
        <v>0</v>
      </c>
      <c r="K57" s="13">
        <f t="shared" si="1"/>
        <v>0</v>
      </c>
      <c r="L57" s="13">
        <f t="shared" si="2"/>
        <v>0</v>
      </c>
    </row>
    <row r="58" spans="1:12" s="16" customFormat="1" x14ac:dyDescent="0.25">
      <c r="A58" s="5">
        <v>32</v>
      </c>
      <c r="B58" s="5" t="s">
        <v>14</v>
      </c>
      <c r="C58" s="6" t="s">
        <v>84</v>
      </c>
      <c r="D58" s="5">
        <v>6800</v>
      </c>
      <c r="E58" s="5" t="s">
        <v>20</v>
      </c>
      <c r="F58" s="5">
        <v>4</v>
      </c>
      <c r="G58" s="1"/>
      <c r="H58" s="2"/>
      <c r="I58" s="23">
        <v>0.23</v>
      </c>
      <c r="J58" s="13">
        <f t="shared" si="3"/>
        <v>0</v>
      </c>
      <c r="K58" s="13">
        <f t="shared" si="1"/>
        <v>0</v>
      </c>
      <c r="L58" s="13">
        <f t="shared" si="2"/>
        <v>0</v>
      </c>
    </row>
    <row r="59" spans="1:12" ht="30" x14ac:dyDescent="0.25">
      <c r="A59" s="5">
        <v>33</v>
      </c>
      <c r="B59" s="5" t="s">
        <v>15</v>
      </c>
      <c r="C59" s="6" t="s">
        <v>52</v>
      </c>
      <c r="D59" s="5">
        <v>20000</v>
      </c>
      <c r="E59" s="5" t="s">
        <v>20</v>
      </c>
      <c r="F59" s="5">
        <v>28</v>
      </c>
      <c r="G59" s="1"/>
      <c r="H59" s="2"/>
      <c r="I59" s="23">
        <v>0.23</v>
      </c>
      <c r="J59" s="13">
        <f t="shared" si="3"/>
        <v>0</v>
      </c>
      <c r="K59" s="13">
        <f t="shared" si="1"/>
        <v>0</v>
      </c>
      <c r="L59" s="13">
        <f t="shared" si="2"/>
        <v>0</v>
      </c>
    </row>
    <row r="60" spans="1:12" ht="30" x14ac:dyDescent="0.25">
      <c r="A60" s="5">
        <v>34</v>
      </c>
      <c r="B60" s="5" t="s">
        <v>16</v>
      </c>
      <c r="C60" s="6" t="s">
        <v>53</v>
      </c>
      <c r="D60" s="5">
        <v>7000</v>
      </c>
      <c r="E60" s="5" t="s">
        <v>20</v>
      </c>
      <c r="F60" s="5">
        <v>12</v>
      </c>
      <c r="G60" s="1"/>
      <c r="H60" s="2"/>
      <c r="I60" s="23">
        <v>0.23</v>
      </c>
      <c r="J60" s="13">
        <f t="shared" si="3"/>
        <v>0</v>
      </c>
      <c r="K60" s="13">
        <f t="shared" si="1"/>
        <v>0</v>
      </c>
      <c r="L60" s="13">
        <f t="shared" si="2"/>
        <v>0</v>
      </c>
    </row>
    <row r="61" spans="1:12" s="16" customFormat="1" ht="30" x14ac:dyDescent="0.25">
      <c r="A61" s="5"/>
      <c r="B61" s="5"/>
      <c r="C61" s="6" t="s">
        <v>54</v>
      </c>
      <c r="D61" s="5">
        <v>5000</v>
      </c>
      <c r="E61" s="5" t="s">
        <v>20</v>
      </c>
      <c r="F61" s="5">
        <v>10</v>
      </c>
      <c r="G61" s="1"/>
      <c r="H61" s="2"/>
      <c r="I61" s="23">
        <v>0.23</v>
      </c>
      <c r="J61" s="13">
        <f t="shared" si="3"/>
        <v>0</v>
      </c>
      <c r="K61" s="13">
        <f t="shared" si="1"/>
        <v>0</v>
      </c>
      <c r="L61" s="13">
        <f t="shared" si="2"/>
        <v>0</v>
      </c>
    </row>
    <row r="62" spans="1:12" ht="30" x14ac:dyDescent="0.25">
      <c r="A62" s="5"/>
      <c r="B62" s="5"/>
      <c r="C62" s="6" t="s">
        <v>55</v>
      </c>
      <c r="D62" s="5">
        <v>5000</v>
      </c>
      <c r="E62" s="5" t="s">
        <v>20</v>
      </c>
      <c r="F62" s="5">
        <v>10</v>
      </c>
      <c r="G62" s="1"/>
      <c r="H62" s="2"/>
      <c r="I62" s="23">
        <v>0.23</v>
      </c>
      <c r="J62" s="13">
        <f t="shared" si="3"/>
        <v>0</v>
      </c>
      <c r="K62" s="13">
        <f t="shared" si="1"/>
        <v>0</v>
      </c>
      <c r="L62" s="13">
        <f t="shared" si="2"/>
        <v>0</v>
      </c>
    </row>
    <row r="63" spans="1:12" ht="30" x14ac:dyDescent="0.25">
      <c r="A63" s="5"/>
      <c r="B63" s="5"/>
      <c r="C63" s="6" t="s">
        <v>56</v>
      </c>
      <c r="D63" s="5">
        <v>5000</v>
      </c>
      <c r="E63" s="5" t="s">
        <v>20</v>
      </c>
      <c r="F63" s="5">
        <v>10</v>
      </c>
      <c r="G63" s="1"/>
      <c r="H63" s="2"/>
      <c r="I63" s="23">
        <v>0.23</v>
      </c>
      <c r="J63" s="13">
        <f t="shared" si="3"/>
        <v>0</v>
      </c>
      <c r="K63" s="13">
        <f t="shared" si="1"/>
        <v>0</v>
      </c>
      <c r="L63" s="13">
        <f t="shared" si="2"/>
        <v>0</v>
      </c>
    </row>
    <row r="64" spans="1:12" x14ac:dyDescent="0.25">
      <c r="A64" s="5"/>
      <c r="B64" s="5"/>
      <c r="C64" s="6" t="s">
        <v>85</v>
      </c>
      <c r="D64" s="5">
        <v>100000</v>
      </c>
      <c r="E64" s="5" t="s">
        <v>20</v>
      </c>
      <c r="F64" s="5">
        <v>2</v>
      </c>
      <c r="G64" s="1"/>
      <c r="H64" s="2"/>
      <c r="I64" s="23">
        <v>0.23</v>
      </c>
      <c r="J64" s="13">
        <f t="shared" si="3"/>
        <v>0</v>
      </c>
      <c r="K64" s="13">
        <f t="shared" si="1"/>
        <v>0</v>
      </c>
      <c r="L64" s="13">
        <f t="shared" si="2"/>
        <v>0</v>
      </c>
    </row>
    <row r="65" spans="1:12" ht="30" x14ac:dyDescent="0.25">
      <c r="A65" s="5">
        <v>35</v>
      </c>
      <c r="B65" s="5" t="s">
        <v>90</v>
      </c>
      <c r="C65" s="6" t="s">
        <v>28</v>
      </c>
      <c r="D65" s="5">
        <v>25000</v>
      </c>
      <c r="E65" s="5" t="s">
        <v>20</v>
      </c>
      <c r="F65" s="5">
        <v>20</v>
      </c>
      <c r="G65" s="1"/>
      <c r="H65" s="2"/>
      <c r="I65" s="23">
        <v>0.23</v>
      </c>
      <c r="J65" s="13">
        <f t="shared" si="3"/>
        <v>0</v>
      </c>
      <c r="K65" s="13">
        <f t="shared" si="1"/>
        <v>0</v>
      </c>
      <c r="L65" s="13">
        <f t="shared" si="2"/>
        <v>0</v>
      </c>
    </row>
    <row r="66" spans="1:12" x14ac:dyDescent="0.25">
      <c r="A66" s="5"/>
      <c r="B66" s="5"/>
      <c r="C66" s="6" t="s">
        <v>29</v>
      </c>
      <c r="D66" s="5">
        <v>15000</v>
      </c>
      <c r="E66" s="5" t="s">
        <v>20</v>
      </c>
      <c r="F66" s="5">
        <v>10</v>
      </c>
      <c r="G66" s="1"/>
      <c r="H66" s="2"/>
      <c r="I66" s="23">
        <v>0.23</v>
      </c>
      <c r="J66" s="13">
        <f t="shared" si="3"/>
        <v>0</v>
      </c>
      <c r="K66" s="13">
        <f t="shared" si="1"/>
        <v>0</v>
      </c>
      <c r="L66" s="13">
        <f t="shared" si="2"/>
        <v>0</v>
      </c>
    </row>
    <row r="67" spans="1:12" x14ac:dyDescent="0.25">
      <c r="A67" s="5"/>
      <c r="B67" s="5"/>
      <c r="C67" s="6" t="s">
        <v>30</v>
      </c>
      <c r="D67" s="5">
        <v>15000</v>
      </c>
      <c r="E67" s="5" t="s">
        <v>20</v>
      </c>
      <c r="F67" s="5">
        <v>5</v>
      </c>
      <c r="G67" s="1"/>
      <c r="H67" s="2"/>
      <c r="I67" s="23">
        <v>0.23</v>
      </c>
      <c r="J67" s="13">
        <f t="shared" si="3"/>
        <v>0</v>
      </c>
      <c r="K67" s="13">
        <f t="shared" ref="K67:K73" si="4">H67*F67</f>
        <v>0</v>
      </c>
      <c r="L67" s="13">
        <f t="shared" ref="L67:L73" si="5">ROUND(K67+(K67*I67),2)</f>
        <v>0</v>
      </c>
    </row>
    <row r="68" spans="1:12" x14ac:dyDescent="0.25">
      <c r="A68" s="5"/>
      <c r="B68" s="5"/>
      <c r="C68" s="6" t="s">
        <v>31</v>
      </c>
      <c r="D68" s="5">
        <v>15000</v>
      </c>
      <c r="E68" s="5" t="s">
        <v>20</v>
      </c>
      <c r="F68" s="5">
        <v>10</v>
      </c>
      <c r="G68" s="1"/>
      <c r="H68" s="2"/>
      <c r="I68" s="23">
        <v>0.23</v>
      </c>
      <c r="J68" s="13">
        <f t="shared" si="3"/>
        <v>0</v>
      </c>
      <c r="K68" s="13">
        <f t="shared" si="4"/>
        <v>0</v>
      </c>
      <c r="L68" s="13">
        <f t="shared" si="5"/>
        <v>0</v>
      </c>
    </row>
    <row r="69" spans="1:12" ht="30" x14ac:dyDescent="0.25">
      <c r="A69" s="5"/>
      <c r="B69" s="5"/>
      <c r="C69" s="6" t="s">
        <v>32</v>
      </c>
      <c r="D69" s="5">
        <v>25000</v>
      </c>
      <c r="E69" s="5" t="s">
        <v>20</v>
      </c>
      <c r="F69" s="5">
        <v>0</v>
      </c>
      <c r="G69" s="1"/>
      <c r="H69" s="2"/>
      <c r="I69" s="23">
        <v>0.23</v>
      </c>
      <c r="J69" s="13">
        <f t="shared" si="3"/>
        <v>0</v>
      </c>
      <c r="K69" s="13">
        <f t="shared" si="4"/>
        <v>0</v>
      </c>
      <c r="L69" s="13">
        <f t="shared" si="5"/>
        <v>0</v>
      </c>
    </row>
    <row r="70" spans="1:12" x14ac:dyDescent="0.25">
      <c r="A70" s="5">
        <v>36</v>
      </c>
      <c r="B70" s="5" t="s">
        <v>103</v>
      </c>
      <c r="C70" s="6" t="s">
        <v>104</v>
      </c>
      <c r="D70" s="5">
        <v>15000</v>
      </c>
      <c r="E70" s="5" t="s">
        <v>20</v>
      </c>
      <c r="F70" s="5">
        <v>150</v>
      </c>
      <c r="G70" s="1"/>
      <c r="H70" s="2"/>
      <c r="I70" s="23">
        <v>0.23</v>
      </c>
      <c r="J70" s="13">
        <f t="shared" si="3"/>
        <v>0</v>
      </c>
      <c r="K70" s="13">
        <f t="shared" si="4"/>
        <v>0</v>
      </c>
      <c r="L70" s="13">
        <f t="shared" si="5"/>
        <v>0</v>
      </c>
    </row>
    <row r="71" spans="1:12" x14ac:dyDescent="0.25">
      <c r="A71" s="5"/>
      <c r="B71" s="5"/>
      <c r="C71" s="6" t="s">
        <v>105</v>
      </c>
      <c r="D71" s="5">
        <v>30000</v>
      </c>
      <c r="E71" s="5" t="s">
        <v>20</v>
      </c>
      <c r="F71" s="5">
        <v>80</v>
      </c>
      <c r="G71" s="1"/>
      <c r="H71" s="2"/>
      <c r="I71" s="23">
        <v>0.23</v>
      </c>
      <c r="J71" s="13">
        <f t="shared" si="3"/>
        <v>0</v>
      </c>
      <c r="K71" s="13">
        <f t="shared" si="4"/>
        <v>0</v>
      </c>
      <c r="L71" s="13">
        <f t="shared" si="5"/>
        <v>0</v>
      </c>
    </row>
    <row r="72" spans="1:12" x14ac:dyDescent="0.25">
      <c r="A72" s="5">
        <v>37</v>
      </c>
      <c r="B72" s="5" t="s">
        <v>57</v>
      </c>
      <c r="C72" s="6" t="s">
        <v>91</v>
      </c>
      <c r="D72" s="5"/>
      <c r="E72" s="5" t="s">
        <v>20</v>
      </c>
      <c r="F72" s="5">
        <v>200</v>
      </c>
      <c r="G72" s="1"/>
      <c r="H72" s="2"/>
      <c r="I72" s="23">
        <v>0.23</v>
      </c>
      <c r="J72" s="13">
        <f t="shared" si="3"/>
        <v>0</v>
      </c>
      <c r="K72" s="13">
        <f t="shared" si="4"/>
        <v>0</v>
      </c>
      <c r="L72" s="13">
        <f t="shared" si="5"/>
        <v>0</v>
      </c>
    </row>
    <row r="73" spans="1:12" x14ac:dyDescent="0.25">
      <c r="A73" s="9">
        <v>38</v>
      </c>
      <c r="B73" s="9" t="s">
        <v>58</v>
      </c>
      <c r="C73" s="10" t="s">
        <v>40</v>
      </c>
      <c r="D73" s="9"/>
      <c r="E73" s="5" t="s">
        <v>20</v>
      </c>
      <c r="F73" s="9">
        <v>100</v>
      </c>
      <c r="G73" s="3"/>
      <c r="H73" s="2"/>
      <c r="I73" s="23">
        <v>0.23</v>
      </c>
      <c r="J73" s="21">
        <f t="shared" si="3"/>
        <v>0</v>
      </c>
      <c r="K73" s="13">
        <f t="shared" si="4"/>
        <v>0</v>
      </c>
      <c r="L73" s="13">
        <f t="shared" si="5"/>
        <v>0</v>
      </c>
    </row>
    <row r="74" spans="1:12" s="20" customFormat="1" x14ac:dyDescent="0.25">
      <c r="A74" s="14"/>
      <c r="B74" s="19"/>
      <c r="C74" s="14"/>
      <c r="D74" s="14"/>
      <c r="E74" s="14"/>
      <c r="F74" s="26"/>
      <c r="G74" s="14"/>
      <c r="H74" s="14"/>
      <c r="I74" s="14"/>
      <c r="J74" s="14"/>
      <c r="K74" s="13">
        <f>SUM(K3:K73)</f>
        <v>0</v>
      </c>
      <c r="L74" s="13">
        <f>SUM(L3:L73)</f>
        <v>0</v>
      </c>
    </row>
  </sheetData>
  <sheetProtection algorithmName="SHA-512" hashValue="41+Hnbz4JEKWEH01YoKur6oNVRH1zih6zzbGRbpDmjEIy0anAk5g4w2HsNiZ+/HYWai1akUIXYEbHFKnjUGcaQ==" saltValue="NIdc085dCTlSlPhZy/cdag==" spinCount="100000" sheet="1" selectLockedCells="1"/>
  <protectedRanges>
    <protectedRange sqref="A1:F65532 I1:L65532" name="Rozstęp1"/>
  </protectedRanges>
  <autoFilter ref="A1:L74"/>
  <pageMargins left="0.7" right="0.7" top="0.75" bottom="0.75" header="0.3" footer="0.3"/>
  <pageSetup paperSize="9" scale="66" fitToHeight="0" orientation="landscape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sprzetu druk. bez kse (2</vt:lpstr>
      <vt:lpstr>'Wykaz sprzetu druk. bez kse (2'!Obszar_wydruku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Witkowska-Kędzior Magdalena (PO Warszawa)</dc:creator>
  <cp:lastModifiedBy>Filipowicz Piotr</cp:lastModifiedBy>
  <cp:lastPrinted>2020-12-07T09:58:16Z</cp:lastPrinted>
  <dcterms:created xsi:type="dcterms:W3CDTF">2020-09-22T14:57:50Z</dcterms:created>
  <dcterms:modified xsi:type="dcterms:W3CDTF">2020-12-08T12:17:38Z</dcterms:modified>
</cp:coreProperties>
</file>